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8" tabRatio="870" activeTab="0"/>
  </bookViews>
  <sheets>
    <sheet name="прил 3" sheetId="1" r:id="rId1"/>
    <sheet name="прил 4 " sheetId="2" r:id="rId2"/>
  </sheets>
  <definedNames>
    <definedName name="_xlnm.Print_Titles" localSheetId="0">'прил 3'!$9:$10</definedName>
  </definedNames>
  <calcPr fullCalcOnLoad="1"/>
</workbook>
</file>

<file path=xl/sharedStrings.xml><?xml version="1.0" encoding="utf-8"?>
<sst xmlns="http://schemas.openxmlformats.org/spreadsheetml/2006/main" count="615" uniqueCount="232">
  <si>
    <t>Резервные средства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</si>
  <si>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</si>
  <si>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</si>
  <si>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</si>
  <si>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</si>
  <si>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</si>
  <si>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</si>
  <si>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</si>
  <si>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</si>
  <si>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</si>
  <si>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</si>
  <si>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</si>
  <si>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</si>
  <si>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</si>
  <si>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</si>
  <si>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</si>
  <si>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</si>
  <si>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</si>
  <si>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</si>
  <si>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</si>
  <si>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</si>
  <si>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</si>
  <si>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</si>
  <si>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</si>
  <si>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</si>
  <si>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</si>
  <si>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</si>
  <si>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</si>
  <si>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</si>
  <si>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</si>
  <si>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</si>
  <si>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</si>
  <si>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</si>
  <si>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</si>
  <si>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</si>
  <si>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</si>
  <si>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</si>
  <si>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</si>
  <si>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</si>
  <si>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</si>
  <si>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</si>
  <si>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</si>
  <si>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</si>
  <si>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</si>
  <si>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</si>
  <si>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</si>
  <si>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</si>
  <si>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</si>
  <si>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</si>
  <si>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</si>
  <si>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</si>
  <si>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</si>
  <si>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</si>
  <si>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</si>
  <si>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</si>
  <si>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</si>
  <si>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</si>
  <si>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</si>
  <si>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</si>
  <si>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</si>
  <si>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</si>
  <si>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</si>
  <si>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</si>
  <si>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</si>
  <si>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</si>
  <si>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</si>
  <si>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</si>
  <si>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</si>
  <si>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</si>
  <si>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</si>
  <si>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</si>
  <si>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</si>
  <si>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</si>
  <si>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</si>
  <si>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</si>
  <si>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</si>
  <si>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</si>
  <si>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</si>
  <si>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</si>
  <si>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</si>
  <si>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</si>
  <si>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</si>
  <si>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</si>
  <si>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</si>
  <si>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</si>
  <si>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</si>
  <si>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</si>
  <si>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</si>
  <si>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</si>
  <si>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</si>
  <si>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</si>
  <si>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( руб.)</t>
  </si>
  <si>
    <t>829</t>
  </si>
  <si>
    <t>Администрация Степановского сельсовета Ирбейского района Красноярского края</t>
  </si>
  <si>
    <t>2200000000</t>
  </si>
  <si>
    <t>2200004600</t>
  </si>
  <si>
    <t>2200007050</t>
  </si>
  <si>
    <t>0100000000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</si>
  <si>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</si>
  <si>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</si>
  <si>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</si>
  <si>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</si>
  <si>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</si>
  <si>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</si>
  <si>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</si>
  <si>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</si>
  <si>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</si>
  <si>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</si>
  <si>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</si>
  <si>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</si>
  <si>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</si>
  <si>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</si>
  <si>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</si>
  <si>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</si>
  <si>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</si>
  <si>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</si>
  <si>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</si>
  <si>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</si>
  <si>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</si>
  <si>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</si>
  <si>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</si>
  <si>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</si>
  <si>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</si>
  <si>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</si>
  <si>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</si>
  <si>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</si>
  <si>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</si>
  <si>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</si>
  <si>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</si>
  <si>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</si>
  <si>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</si>
  <si>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</si>
  <si>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</si>
  <si>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</si>
  <si>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</si>
  <si>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</si>
  <si>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</si>
  <si>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</si>
  <si>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</si>
  <si>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</si>
  <si>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</si>
  <si>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</si>
  <si>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</si>
  <si>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</si>
  <si>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</si>
  <si>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</si>
  <si>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</si>
  <si>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</si>
  <si>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</si>
  <si>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</si>
  <si>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</si>
  <si>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</si>
  <si>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</si>
  <si>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</si>
  <si>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</si>
  <si>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</si>
  <si>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Муниципальная программа"Содействие развитию муниципального образования Степановский сельсовет  "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</si>
  <si>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</si>
  <si>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программа"Содействие развитию муниципального образования Степановский сельсовет"  </t>
  </si>
  <si>
    <t xml:space="preserve">Муниципальная подпрограмма "Развитие массовой физической культуры и спорта" </t>
  </si>
  <si>
    <t>Мероприятия по осуществлению дорожной деятельности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</si>
  <si>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</si>
  <si>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</si>
  <si>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НАЦИОНАЛЬНАЯ ЭКОНОМИКА</t>
  </si>
  <si>
    <t>ЖИЛИЩНО-КОММУНАЛЬНОЕ ХОЗЯЙСТВО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</si>
  <si>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</si>
  <si>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</si>
  <si>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</si>
  <si>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</si>
  <si>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72</t>
  </si>
  <si>
    <t>73</t>
  </si>
  <si>
    <t>74</t>
  </si>
  <si>
    <t>2200008010</t>
  </si>
  <si>
    <t>Другие общегосударственные вопросы в области культуры по содержанию имущества</t>
  </si>
  <si>
    <t>0310</t>
  </si>
  <si>
    <t>Муниципальная подпрограмма "Обеспечение первичных мер пожарной безопасности в границах населенных пунктов поселения"</t>
  </si>
  <si>
    <t>Обеспечение деятельности (оказания услуг)подведомственных учреждений</t>
  </si>
  <si>
    <t xml:space="preserve">к решению Степановского </t>
  </si>
  <si>
    <t>сельского Совета депутатов</t>
  </si>
  <si>
    <t>к решению Степановского</t>
  </si>
  <si>
    <t>01400S4120</t>
  </si>
  <si>
    <t>0140000000</t>
  </si>
  <si>
    <t>Жилищно хозяйство</t>
  </si>
  <si>
    <t>0502</t>
  </si>
  <si>
    <t>75</t>
  </si>
  <si>
    <t>76</t>
  </si>
  <si>
    <t>77</t>
  </si>
  <si>
    <t>78</t>
  </si>
  <si>
    <t>79</t>
  </si>
  <si>
    <t>80</t>
  </si>
  <si>
    <t>ВСЕГО:</t>
  </si>
  <si>
    <t>01200S5090</t>
  </si>
  <si>
    <t>1000</t>
  </si>
  <si>
    <t>Социальная политика</t>
  </si>
  <si>
    <t>Пенсионное обеспечение</t>
  </si>
  <si>
    <t>1001</t>
  </si>
  <si>
    <t>СОЦИАЛЬНАЯ ПОЛИТИКА</t>
  </si>
  <si>
    <t>2200010010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</si>
  <si>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</si>
  <si>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83</t>
  </si>
  <si>
    <t>84</t>
  </si>
  <si>
    <t>85</t>
  </si>
  <si>
    <t>86</t>
  </si>
  <si>
    <t>87</t>
  </si>
  <si>
    <t>88</t>
  </si>
  <si>
    <t>853</t>
  </si>
  <si>
    <t>Уплата иных платежей</t>
  </si>
  <si>
    <t>0140028100</t>
  </si>
  <si>
    <t>0110073380</t>
  </si>
  <si>
    <t>0110073880</t>
  </si>
  <si>
    <t>0110077450</t>
  </si>
  <si>
    <t>011007745</t>
  </si>
  <si>
    <t>Поддержка самообложения граждан в городских и сельских поселений</t>
  </si>
  <si>
    <t>Содействие развитию налогового потенциала</t>
  </si>
  <si>
    <t>Приложение 3</t>
  </si>
  <si>
    <t>Приложение 4</t>
  </si>
  <si>
    <t>Условно утверждённые расходы</t>
  </si>
  <si>
    <t>Условно утвержденные расходы</t>
  </si>
  <si>
    <t>81</t>
  </si>
  <si>
    <t>82</t>
  </si>
  <si>
    <t>1102</t>
  </si>
  <si>
    <t>Массовый спорт</t>
  </si>
  <si>
    <t>01200S5080</t>
  </si>
  <si>
    <t>89</t>
  </si>
  <si>
    <t>90</t>
  </si>
  <si>
    <t xml:space="preserve">Классификации расходов бюджетов Российской Федерации 
на 2022 год </t>
  </si>
  <si>
    <t>Утверждено</t>
  </si>
  <si>
    <t>Исполнено</t>
  </si>
  <si>
    <t>Ведомственная структура расходов  бюджета сельского поселения на 2022 год</t>
  </si>
  <si>
    <t>№ ___</t>
  </si>
  <si>
    <t xml:space="preserve">от ___.2023 </t>
  </si>
  <si>
    <t>от  ___.2023 № ___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</si>
</sst>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?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18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4" fontId="14" fillId="0" borderId="0" xfId="53" applyNumberFormat="1" applyFont="1" applyFill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top"/>
    </xf>
    <xf numFmtId="2" fontId="12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180" fontId="1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left"/>
    </xf>
    <xf numFmtId="18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0" xfId="54" applyNumberFormat="1" applyFont="1" applyFill="1" applyAlignment="1">
      <alignment horizontal="left" vertical="center"/>
      <protection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horizontal="left" vertical="center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25">
      <selection activeCell="E4" sqref="E4"/>
    </sheetView>
  </sheetViews>
  <sheetFormatPr defaultColWidth="9.125" defaultRowHeight="12.75"/>
  <cols>
    <col min="1" max="1" width="5.625" style="49" customWidth="1"/>
    <col min="2" max="2" width="30.50390625" style="50" customWidth="1"/>
    <col min="3" max="3" width="9.00390625" style="51" customWidth="1"/>
    <col min="4" max="4" width="18.875" style="52" customWidth="1"/>
    <col min="5" max="5" width="18.625" style="52" customWidth="1"/>
    <col min="6" max="16384" width="9.125" style="37" customWidth="1"/>
  </cols>
  <sheetData>
    <row r="1" spans="1:5" s="1" customFormat="1" ht="15">
      <c r="A1" s="28"/>
      <c r="B1" s="29"/>
      <c r="D1" s="30"/>
      <c r="E1" s="31" t="s">
        <v>214</v>
      </c>
    </row>
    <row r="2" spans="1:5" s="1" customFormat="1" ht="15">
      <c r="A2" s="28"/>
      <c r="B2" s="29"/>
      <c r="D2" s="32"/>
      <c r="E2" s="31" t="s">
        <v>177</v>
      </c>
    </row>
    <row r="3" spans="1:5" s="1" customFormat="1" ht="15">
      <c r="A3" s="28"/>
      <c r="B3" s="29"/>
      <c r="D3" s="32"/>
      <c r="E3" s="31" t="s">
        <v>178</v>
      </c>
    </row>
    <row r="4" spans="1:5" s="1" customFormat="1" ht="15">
      <c r="A4" s="28"/>
      <c r="B4" s="29"/>
      <c r="D4" s="32"/>
      <c r="E4" s="53" t="s">
        <v>231</v>
      </c>
    </row>
    <row r="5" spans="1:5" s="1" customFormat="1" ht="15">
      <c r="A5" s="28"/>
      <c r="B5" s="29"/>
      <c r="D5" s="32"/>
      <c r="E5" s="53"/>
    </row>
    <row r="6" spans="1:5" s="1" customFormat="1" ht="15">
      <c r="A6" s="33"/>
      <c r="D6" s="32"/>
      <c r="E6" s="32"/>
    </row>
    <row r="7" spans="1:5" s="1" customFormat="1" ht="58.5" customHeight="1">
      <c r="A7" s="65" t="s">
        <v>225</v>
      </c>
      <c r="B7" s="65"/>
      <c r="C7" s="65"/>
      <c r="D7" s="65"/>
      <c r="E7" s="65"/>
    </row>
    <row r="8" spans="1:5" s="1" customFormat="1" ht="15">
      <c r="A8" s="33"/>
      <c r="D8" s="32"/>
      <c r="E8" s="32" t="s">
        <v>62</v>
      </c>
    </row>
    <row r="9" spans="1:5" ht="45" customHeight="1">
      <c r="A9" s="34" t="s">
        <v>66</v>
      </c>
      <c r="B9" s="34" t="s">
        <v>67</v>
      </c>
      <c r="C9" s="35" t="s">
        <v>68</v>
      </c>
      <c r="D9" s="36" t="s">
        <v>226</v>
      </c>
      <c r="E9" s="36" t="s">
        <v>227</v>
      </c>
    </row>
    <row r="10" spans="1:5" ht="15">
      <c r="A10" s="38" t="s">
        <v>69</v>
      </c>
      <c r="B10" s="39" t="s">
        <v>69</v>
      </c>
      <c r="C10" s="39" t="s">
        <v>70</v>
      </c>
      <c r="D10" s="40" t="s">
        <v>71</v>
      </c>
      <c r="E10" s="40" t="s">
        <v>72</v>
      </c>
    </row>
    <row r="11" spans="1:5" ht="30.75">
      <c r="A11" s="38" t="s">
        <v>69</v>
      </c>
      <c r="B11" s="41" t="s">
        <v>76</v>
      </c>
      <c r="C11" s="42" t="s">
        <v>77</v>
      </c>
      <c r="D11" s="43">
        <f>D12+D13+D14+D15+D16</f>
        <v>4422180.699999999</v>
      </c>
      <c r="E11" s="43">
        <f>E12+E13+E14+E15+E16</f>
        <v>4393910.1899999995</v>
      </c>
    </row>
    <row r="12" spans="1:5" ht="66.75" customHeight="1">
      <c r="A12" s="38" t="s">
        <v>70</v>
      </c>
      <c r="B12" s="44" t="s">
        <v>42</v>
      </c>
      <c r="C12" s="38" t="s">
        <v>78</v>
      </c>
      <c r="D12" s="61">
        <v>988578.13</v>
      </c>
      <c r="E12" s="61">
        <v>988578.13</v>
      </c>
    </row>
    <row r="13" spans="1:5" ht="124.5">
      <c r="A13" s="38" t="s">
        <v>71</v>
      </c>
      <c r="B13" s="44" t="s">
        <v>43</v>
      </c>
      <c r="C13" s="35" t="s">
        <v>63</v>
      </c>
      <c r="D13" s="45">
        <v>2698739.57</v>
      </c>
      <c r="E13" s="45">
        <v>2671469.06</v>
      </c>
    </row>
    <row r="14" spans="1:5" ht="93">
      <c r="A14" s="38" t="s">
        <v>72</v>
      </c>
      <c r="B14" s="44" t="s">
        <v>44</v>
      </c>
      <c r="C14" s="35" t="s">
        <v>84</v>
      </c>
      <c r="D14" s="45">
        <v>680559</v>
      </c>
      <c r="E14" s="45">
        <v>680559</v>
      </c>
    </row>
    <row r="15" spans="1:5" ht="15">
      <c r="A15" s="38" t="s">
        <v>73</v>
      </c>
      <c r="B15" s="44" t="s">
        <v>45</v>
      </c>
      <c r="C15" s="35" t="s">
        <v>28</v>
      </c>
      <c r="D15" s="45">
        <f>'прил 4 '!G33</f>
        <v>1000</v>
      </c>
      <c r="E15" s="45"/>
    </row>
    <row r="16" spans="1:5" ht="34.5" customHeight="1">
      <c r="A16" s="38" t="s">
        <v>74</v>
      </c>
      <c r="B16" s="21" t="s">
        <v>25</v>
      </c>
      <c r="C16" s="35" t="s">
        <v>29</v>
      </c>
      <c r="D16" s="45">
        <v>53304</v>
      </c>
      <c r="E16" s="45">
        <v>53304</v>
      </c>
    </row>
    <row r="17" spans="1:5" ht="15">
      <c r="A17" s="38" t="s">
        <v>75</v>
      </c>
      <c r="B17" s="41" t="s">
        <v>35</v>
      </c>
      <c r="C17" s="46" t="s">
        <v>30</v>
      </c>
      <c r="D17" s="47">
        <f>D18</f>
        <v>91377</v>
      </c>
      <c r="E17" s="47">
        <f>E18</f>
        <v>91377</v>
      </c>
    </row>
    <row r="18" spans="1:5" ht="30.75">
      <c r="A18" s="38" t="s">
        <v>79</v>
      </c>
      <c r="B18" s="44" t="s">
        <v>5</v>
      </c>
      <c r="C18" s="35" t="s">
        <v>31</v>
      </c>
      <c r="D18" s="45">
        <v>91377</v>
      </c>
      <c r="E18" s="45">
        <v>91377</v>
      </c>
    </row>
    <row r="19" spans="1:5" ht="50.25" customHeight="1">
      <c r="A19" s="38" t="s">
        <v>80</v>
      </c>
      <c r="B19" s="41" t="s">
        <v>34</v>
      </c>
      <c r="C19" s="46" t="s">
        <v>33</v>
      </c>
      <c r="D19" s="47">
        <f>D20</f>
        <v>309913</v>
      </c>
      <c r="E19" s="47">
        <f>E20</f>
        <v>309913</v>
      </c>
    </row>
    <row r="20" spans="1:5" ht="81" customHeight="1">
      <c r="A20" s="38" t="s">
        <v>81</v>
      </c>
      <c r="B20" s="54" t="s">
        <v>198</v>
      </c>
      <c r="C20" s="35" t="s">
        <v>174</v>
      </c>
      <c r="D20" s="45">
        <v>309913</v>
      </c>
      <c r="E20" s="45">
        <v>309913</v>
      </c>
    </row>
    <row r="21" spans="1:5" ht="15">
      <c r="A21" s="38" t="s">
        <v>82</v>
      </c>
      <c r="B21" s="41" t="s">
        <v>64</v>
      </c>
      <c r="C21" s="46" t="s">
        <v>65</v>
      </c>
      <c r="D21" s="47">
        <f>D22</f>
        <v>389638.05</v>
      </c>
      <c r="E21" s="47">
        <f>E22</f>
        <v>389638.05</v>
      </c>
    </row>
    <row r="22" spans="1:5" ht="33.75" customHeight="1">
      <c r="A22" s="38" t="s">
        <v>83</v>
      </c>
      <c r="B22" s="48" t="s">
        <v>11</v>
      </c>
      <c r="C22" s="35" t="s">
        <v>6</v>
      </c>
      <c r="D22" s="45">
        <v>389638.05</v>
      </c>
      <c r="E22" s="45">
        <v>389638.05</v>
      </c>
    </row>
    <row r="23" spans="1:5" ht="39" customHeight="1">
      <c r="A23" s="38" t="s">
        <v>36</v>
      </c>
      <c r="B23" s="41" t="s">
        <v>85</v>
      </c>
      <c r="C23" s="46" t="s">
        <v>86</v>
      </c>
      <c r="D23" s="47">
        <f>D25+D24</f>
        <v>584975.75</v>
      </c>
      <c r="E23" s="47">
        <f>E25+E24</f>
        <v>579429.56</v>
      </c>
    </row>
    <row r="24" spans="1:5" ht="18" customHeight="1" hidden="1">
      <c r="A24" s="38" t="s">
        <v>115</v>
      </c>
      <c r="B24" s="44" t="s">
        <v>182</v>
      </c>
      <c r="C24" s="35" t="s">
        <v>183</v>
      </c>
      <c r="D24" s="45">
        <v>0</v>
      </c>
      <c r="E24" s="45">
        <v>0</v>
      </c>
    </row>
    <row r="25" spans="1:5" ht="16.5" customHeight="1">
      <c r="A25" s="38" t="s">
        <v>115</v>
      </c>
      <c r="B25" s="44" t="s">
        <v>9</v>
      </c>
      <c r="C25" s="35" t="s">
        <v>8</v>
      </c>
      <c r="D25" s="45">
        <v>584975.75</v>
      </c>
      <c r="E25" s="45">
        <v>579429.56</v>
      </c>
    </row>
    <row r="26" spans="1:5" ht="16.5" customHeight="1">
      <c r="A26" s="38" t="s">
        <v>117</v>
      </c>
      <c r="B26" s="41" t="s">
        <v>193</v>
      </c>
      <c r="C26" s="46" t="s">
        <v>192</v>
      </c>
      <c r="D26" s="47">
        <f>D27</f>
        <v>67600</v>
      </c>
      <c r="E26" s="47">
        <f>E27</f>
        <v>67600</v>
      </c>
    </row>
    <row r="27" spans="1:5" ht="25.5" customHeight="1">
      <c r="A27" s="38" t="s">
        <v>18</v>
      </c>
      <c r="B27" s="56" t="s">
        <v>194</v>
      </c>
      <c r="C27" s="35" t="s">
        <v>195</v>
      </c>
      <c r="D27" s="45">
        <v>67600</v>
      </c>
      <c r="E27" s="45">
        <v>67600</v>
      </c>
    </row>
    <row r="28" spans="1:5" ht="16.5" customHeight="1">
      <c r="A28" s="38" t="s">
        <v>118</v>
      </c>
      <c r="B28" s="41" t="s">
        <v>26</v>
      </c>
      <c r="C28" s="46" t="s">
        <v>27</v>
      </c>
      <c r="D28" s="47">
        <f>D29</f>
        <v>25000</v>
      </c>
      <c r="E28" s="47">
        <f>E29</f>
        <v>25000</v>
      </c>
    </row>
    <row r="29" spans="1:5" ht="35.25" customHeight="1">
      <c r="A29" s="38" t="s">
        <v>19</v>
      </c>
      <c r="B29" s="44" t="s">
        <v>221</v>
      </c>
      <c r="C29" s="35" t="s">
        <v>220</v>
      </c>
      <c r="D29" s="45">
        <v>25000</v>
      </c>
      <c r="E29" s="45">
        <v>25000</v>
      </c>
    </row>
    <row r="30" spans="1:5" ht="15">
      <c r="A30" s="38" t="s">
        <v>108</v>
      </c>
      <c r="B30" s="66" t="s">
        <v>41</v>
      </c>
      <c r="C30" s="67"/>
      <c r="D30" s="47">
        <f>D11+D17+D19+D21+D23+D28+D26</f>
        <v>5890684.499999999</v>
      </c>
      <c r="E30" s="47">
        <f>E11+E17+E19+E21+E23+E28+E26</f>
        <v>5856867.799999999</v>
      </c>
    </row>
    <row r="31" spans="1:5" ht="30.75" hidden="1">
      <c r="A31" s="38" t="s">
        <v>109</v>
      </c>
      <c r="B31" s="41" t="s">
        <v>216</v>
      </c>
      <c r="C31" s="35"/>
      <c r="D31" s="45">
        <f>'прил 4 '!G107</f>
        <v>0</v>
      </c>
      <c r="E31" s="45"/>
    </row>
    <row r="32" spans="1:5" ht="15">
      <c r="A32" s="38" t="s">
        <v>109</v>
      </c>
      <c r="B32" s="41" t="s">
        <v>190</v>
      </c>
      <c r="C32" s="46"/>
      <c r="D32" s="47">
        <f>D11+D17+D19+D21+D23+D28+D26</f>
        <v>5890684.499999999</v>
      </c>
      <c r="E32" s="47">
        <f>E11+E17+E19+E21+E23+E28+E26+E31</f>
        <v>5856867.799999999</v>
      </c>
    </row>
  </sheetData>
  <sheetProtection/>
  <mergeCells count="2">
    <mergeCell ref="A7:E7"/>
    <mergeCell ref="B30:C30"/>
  </mergeCells>
  <printOptions/>
  <pageMargins left="0.3937007874015748" right="0.1968503937007874" top="0.3937007874015748" bottom="0.5905511811023623" header="0" footer="0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zoomScale="90" zoomScaleNormal="90" zoomScaleSheetLayoutView="75" zoomScalePageLayoutView="0" workbookViewId="0" topLeftCell="A1">
      <selection activeCell="H14" sqref="H14"/>
    </sheetView>
  </sheetViews>
  <sheetFormatPr defaultColWidth="9.125" defaultRowHeight="12.75"/>
  <cols>
    <col min="1" max="1" width="6.625" style="16" customWidth="1"/>
    <col min="2" max="2" width="44.50390625" style="3" customWidth="1"/>
    <col min="3" max="3" width="11.125" style="4" customWidth="1"/>
    <col min="4" max="4" width="11.875" style="4" customWidth="1"/>
    <col min="5" max="5" width="11.50390625" style="4" customWidth="1"/>
    <col min="6" max="6" width="10.50390625" style="4" customWidth="1"/>
    <col min="7" max="8" width="15.50390625" style="8" customWidth="1"/>
    <col min="9" max="16384" width="9.125" style="1" customWidth="1"/>
  </cols>
  <sheetData>
    <row r="1" spans="7:8" ht="17.25">
      <c r="G1" s="63" t="s">
        <v>215</v>
      </c>
      <c r="H1" s="14"/>
    </row>
    <row r="2" spans="7:8" ht="18">
      <c r="G2" s="64" t="s">
        <v>179</v>
      </c>
      <c r="H2" s="15"/>
    </row>
    <row r="3" spans="7:8" ht="18">
      <c r="G3" s="64" t="s">
        <v>178</v>
      </c>
      <c r="H3" s="15"/>
    </row>
    <row r="4" spans="6:8" ht="15">
      <c r="F4" s="9"/>
      <c r="G4" s="62" t="s">
        <v>230</v>
      </c>
      <c r="H4" s="8" t="s">
        <v>229</v>
      </c>
    </row>
    <row r="5" spans="6:8" ht="15">
      <c r="F5" s="9"/>
      <c r="G5" s="6"/>
      <c r="H5" s="62"/>
    </row>
    <row r="7" spans="1:8" ht="15">
      <c r="A7" s="68" t="s">
        <v>228</v>
      </c>
      <c r="B7" s="68"/>
      <c r="C7" s="68"/>
      <c r="D7" s="68"/>
      <c r="E7" s="68"/>
      <c r="F7" s="68"/>
      <c r="G7" s="68"/>
      <c r="H7" s="68"/>
    </row>
    <row r="8" spans="1:8" ht="15">
      <c r="A8" s="55"/>
      <c r="B8" s="2"/>
      <c r="C8" s="7"/>
      <c r="D8" s="7"/>
      <c r="E8" s="7"/>
      <c r="F8" s="7"/>
      <c r="G8" s="5"/>
      <c r="H8" s="5"/>
    </row>
    <row r="9" ht="15">
      <c r="H9" s="8" t="s">
        <v>91</v>
      </c>
    </row>
    <row r="10" spans="1:8" ht="26.25">
      <c r="A10" s="10" t="s">
        <v>66</v>
      </c>
      <c r="B10" s="10" t="s">
        <v>46</v>
      </c>
      <c r="C10" s="11" t="s">
        <v>47</v>
      </c>
      <c r="D10" s="11" t="s">
        <v>48</v>
      </c>
      <c r="E10" s="11" t="s">
        <v>23</v>
      </c>
      <c r="F10" s="11" t="s">
        <v>24</v>
      </c>
      <c r="G10" s="13" t="s">
        <v>226</v>
      </c>
      <c r="H10" s="13" t="s">
        <v>227</v>
      </c>
    </row>
    <row r="11" spans="1:8" ht="15">
      <c r="A11" s="12" t="s">
        <v>69</v>
      </c>
      <c r="B11" s="11" t="s">
        <v>70</v>
      </c>
      <c r="C11" s="12" t="s">
        <v>71</v>
      </c>
      <c r="D11" s="11" t="s">
        <v>72</v>
      </c>
      <c r="E11" s="12" t="s">
        <v>73</v>
      </c>
      <c r="F11" s="11" t="s">
        <v>74</v>
      </c>
      <c r="G11" s="12" t="s">
        <v>75</v>
      </c>
      <c r="H11" s="12" t="s">
        <v>79</v>
      </c>
    </row>
    <row r="12" spans="1:8" ht="27">
      <c r="A12" s="23" t="s">
        <v>69</v>
      </c>
      <c r="B12" s="17" t="s">
        <v>93</v>
      </c>
      <c r="C12" s="18" t="s">
        <v>92</v>
      </c>
      <c r="D12" s="18"/>
      <c r="E12" s="18"/>
      <c r="F12" s="18"/>
      <c r="G12" s="19"/>
      <c r="H12" s="19"/>
    </row>
    <row r="13" spans="1:8" ht="15">
      <c r="A13" s="23" t="s">
        <v>70</v>
      </c>
      <c r="B13" s="24" t="s">
        <v>50</v>
      </c>
      <c r="C13" s="25" t="s">
        <v>92</v>
      </c>
      <c r="D13" s="23" t="s">
        <v>77</v>
      </c>
      <c r="E13" s="23" t="s">
        <v>49</v>
      </c>
      <c r="F13" s="23" t="s">
        <v>49</v>
      </c>
      <c r="G13" s="26">
        <f>G14+G19+G28+G33+G37</f>
        <v>4422180.699999999</v>
      </c>
      <c r="H13" s="26">
        <f>H14+H19+H28+H33+H37</f>
        <v>4393910.1899999995</v>
      </c>
    </row>
    <row r="14" spans="1:8" ht="39">
      <c r="A14" s="23" t="s">
        <v>71</v>
      </c>
      <c r="B14" s="24" t="s">
        <v>42</v>
      </c>
      <c r="C14" s="25" t="s">
        <v>92</v>
      </c>
      <c r="D14" s="23" t="s">
        <v>78</v>
      </c>
      <c r="E14" s="23" t="s">
        <v>49</v>
      </c>
      <c r="F14" s="23" t="s">
        <v>49</v>
      </c>
      <c r="G14" s="26">
        <f aca="true" t="shared" si="0" ref="G14:H17">G15</f>
        <v>988578.13</v>
      </c>
      <c r="H14" s="26">
        <f t="shared" si="0"/>
        <v>988578.13</v>
      </c>
    </row>
    <row r="15" spans="1:8" ht="26.25">
      <c r="A15" s="11" t="s">
        <v>72</v>
      </c>
      <c r="B15" s="20" t="s">
        <v>89</v>
      </c>
      <c r="C15" s="18" t="s">
        <v>92</v>
      </c>
      <c r="D15" s="11" t="s">
        <v>78</v>
      </c>
      <c r="E15" s="11" t="s">
        <v>94</v>
      </c>
      <c r="F15" s="11" t="s">
        <v>49</v>
      </c>
      <c r="G15" s="13">
        <f>G16</f>
        <v>988578.13</v>
      </c>
      <c r="H15" s="13">
        <f t="shared" si="0"/>
        <v>988578.13</v>
      </c>
    </row>
    <row r="16" spans="1:8" ht="15">
      <c r="A16" s="11" t="s">
        <v>73</v>
      </c>
      <c r="B16" s="20" t="s">
        <v>88</v>
      </c>
      <c r="C16" s="18" t="s">
        <v>92</v>
      </c>
      <c r="D16" s="11" t="s">
        <v>78</v>
      </c>
      <c r="E16" s="11" t="s">
        <v>95</v>
      </c>
      <c r="F16" s="11" t="s">
        <v>49</v>
      </c>
      <c r="G16" s="13">
        <f t="shared" si="0"/>
        <v>988578.13</v>
      </c>
      <c r="H16" s="13">
        <f t="shared" si="0"/>
        <v>988578.13</v>
      </c>
    </row>
    <row r="17" spans="1:8" ht="66">
      <c r="A17" s="11" t="s">
        <v>74</v>
      </c>
      <c r="B17" s="20" t="s">
        <v>51</v>
      </c>
      <c r="C17" s="18" t="s">
        <v>92</v>
      </c>
      <c r="D17" s="11" t="s">
        <v>78</v>
      </c>
      <c r="E17" s="11" t="s">
        <v>95</v>
      </c>
      <c r="F17" s="11" t="s">
        <v>52</v>
      </c>
      <c r="G17" s="13">
        <f t="shared" si="0"/>
        <v>988578.13</v>
      </c>
      <c r="H17" s="13">
        <f t="shared" si="0"/>
        <v>988578.13</v>
      </c>
    </row>
    <row r="18" spans="1:8" ht="26.25">
      <c r="A18" s="11" t="s">
        <v>75</v>
      </c>
      <c r="B18" s="20" t="s">
        <v>53</v>
      </c>
      <c r="C18" s="18" t="s">
        <v>92</v>
      </c>
      <c r="D18" s="11" t="s">
        <v>78</v>
      </c>
      <c r="E18" s="11" t="s">
        <v>95</v>
      </c>
      <c r="F18" s="11" t="s">
        <v>54</v>
      </c>
      <c r="G18" s="13">
        <v>988578.13</v>
      </c>
      <c r="H18" s="13">
        <v>988578.13</v>
      </c>
    </row>
    <row r="19" spans="1:8" ht="52.5">
      <c r="A19" s="23" t="s">
        <v>79</v>
      </c>
      <c r="B19" s="24" t="s">
        <v>43</v>
      </c>
      <c r="C19" s="25" t="s">
        <v>92</v>
      </c>
      <c r="D19" s="23" t="s">
        <v>63</v>
      </c>
      <c r="E19" s="23" t="s">
        <v>49</v>
      </c>
      <c r="F19" s="23" t="s">
        <v>49</v>
      </c>
      <c r="G19" s="26">
        <f>G20</f>
        <v>2698739.57</v>
      </c>
      <c r="H19" s="26">
        <f>H20</f>
        <v>2671469.06</v>
      </c>
    </row>
    <row r="20" spans="1:8" ht="26.25">
      <c r="A20" s="11" t="s">
        <v>80</v>
      </c>
      <c r="B20" s="20" t="s">
        <v>89</v>
      </c>
      <c r="C20" s="18" t="s">
        <v>92</v>
      </c>
      <c r="D20" s="11" t="s">
        <v>63</v>
      </c>
      <c r="E20" s="11" t="s">
        <v>94</v>
      </c>
      <c r="F20" s="11" t="s">
        <v>49</v>
      </c>
      <c r="G20" s="13">
        <f>G21</f>
        <v>2698739.57</v>
      </c>
      <c r="H20" s="13">
        <f>H21</f>
        <v>2671469.06</v>
      </c>
    </row>
    <row r="21" spans="1:8" ht="26.25">
      <c r="A21" s="11" t="s">
        <v>81</v>
      </c>
      <c r="B21" s="20" t="s">
        <v>87</v>
      </c>
      <c r="C21" s="18" t="s">
        <v>92</v>
      </c>
      <c r="D21" s="11" t="s">
        <v>63</v>
      </c>
      <c r="E21" s="11" t="s">
        <v>95</v>
      </c>
      <c r="F21" s="11" t="s">
        <v>49</v>
      </c>
      <c r="G21" s="13">
        <f>G22+G24+G26</f>
        <v>2698739.57</v>
      </c>
      <c r="H21" s="13">
        <f>H22+H24+H26</f>
        <v>2671469.06</v>
      </c>
    </row>
    <row r="22" spans="1:8" ht="66">
      <c r="A22" s="11" t="s">
        <v>82</v>
      </c>
      <c r="B22" s="20" t="s">
        <v>51</v>
      </c>
      <c r="C22" s="18" t="s">
        <v>92</v>
      </c>
      <c r="D22" s="11" t="s">
        <v>63</v>
      </c>
      <c r="E22" s="11" t="s">
        <v>95</v>
      </c>
      <c r="F22" s="11" t="s">
        <v>52</v>
      </c>
      <c r="G22" s="13">
        <f>G23</f>
        <v>1780323.71</v>
      </c>
      <c r="H22" s="13">
        <f>H23</f>
        <v>1780323.71</v>
      </c>
    </row>
    <row r="23" spans="1:8" ht="26.25">
      <c r="A23" s="11" t="s">
        <v>83</v>
      </c>
      <c r="B23" s="20" t="s">
        <v>53</v>
      </c>
      <c r="C23" s="18" t="s">
        <v>92</v>
      </c>
      <c r="D23" s="11" t="s">
        <v>63</v>
      </c>
      <c r="E23" s="11" t="s">
        <v>95</v>
      </c>
      <c r="F23" s="11" t="s">
        <v>54</v>
      </c>
      <c r="G23" s="13">
        <v>1780323.71</v>
      </c>
      <c r="H23" s="13">
        <v>1780323.71</v>
      </c>
    </row>
    <row r="24" spans="1:8" ht="26.25">
      <c r="A24" s="11" t="s">
        <v>36</v>
      </c>
      <c r="B24" s="20" t="s">
        <v>55</v>
      </c>
      <c r="C24" s="18" t="s">
        <v>92</v>
      </c>
      <c r="D24" s="11" t="s">
        <v>63</v>
      </c>
      <c r="E24" s="11" t="s">
        <v>95</v>
      </c>
      <c r="F24" s="11" t="s">
        <v>56</v>
      </c>
      <c r="G24" s="13">
        <f>G25</f>
        <v>917832.86</v>
      </c>
      <c r="H24" s="13">
        <f>H25</f>
        <v>890562.35</v>
      </c>
    </row>
    <row r="25" spans="1:8" ht="26.25">
      <c r="A25" s="11" t="s">
        <v>115</v>
      </c>
      <c r="B25" s="20" t="s">
        <v>57</v>
      </c>
      <c r="C25" s="18" t="s">
        <v>92</v>
      </c>
      <c r="D25" s="11" t="s">
        <v>63</v>
      </c>
      <c r="E25" s="11" t="s">
        <v>95</v>
      </c>
      <c r="F25" s="11" t="s">
        <v>58</v>
      </c>
      <c r="G25" s="13">
        <v>917832.86</v>
      </c>
      <c r="H25" s="13">
        <v>890562.35</v>
      </c>
    </row>
    <row r="26" spans="1:8" ht="15">
      <c r="A26" s="11" t="s">
        <v>116</v>
      </c>
      <c r="B26" s="20" t="s">
        <v>59</v>
      </c>
      <c r="C26" s="18" t="s">
        <v>92</v>
      </c>
      <c r="D26" s="11" t="s">
        <v>63</v>
      </c>
      <c r="E26" s="11" t="s">
        <v>95</v>
      </c>
      <c r="F26" s="11" t="s">
        <v>60</v>
      </c>
      <c r="G26" s="13">
        <f>G27</f>
        <v>583</v>
      </c>
      <c r="H26" s="13">
        <f>H27</f>
        <v>583</v>
      </c>
    </row>
    <row r="27" spans="1:8" ht="15">
      <c r="A27" s="11" t="s">
        <v>117</v>
      </c>
      <c r="B27" s="20" t="s">
        <v>206</v>
      </c>
      <c r="C27" s="18" t="s">
        <v>92</v>
      </c>
      <c r="D27" s="11" t="s">
        <v>63</v>
      </c>
      <c r="E27" s="11" t="s">
        <v>95</v>
      </c>
      <c r="F27" s="11" t="s">
        <v>205</v>
      </c>
      <c r="G27" s="13">
        <v>583</v>
      </c>
      <c r="H27" s="13">
        <v>583</v>
      </c>
    </row>
    <row r="28" spans="1:8" ht="48.75" customHeight="1">
      <c r="A28" s="23" t="s">
        <v>18</v>
      </c>
      <c r="B28" s="27" t="s">
        <v>2</v>
      </c>
      <c r="C28" s="25" t="s">
        <v>92</v>
      </c>
      <c r="D28" s="23" t="s">
        <v>84</v>
      </c>
      <c r="E28" s="23"/>
      <c r="F28" s="23"/>
      <c r="G28" s="26">
        <f aca="true" t="shared" si="1" ref="G28:H31">G29</f>
        <v>680559</v>
      </c>
      <c r="H28" s="26">
        <f t="shared" si="1"/>
        <v>680559</v>
      </c>
    </row>
    <row r="29" spans="1:8" ht="28.5" customHeight="1">
      <c r="A29" s="11" t="s">
        <v>118</v>
      </c>
      <c r="B29" s="20" t="s">
        <v>89</v>
      </c>
      <c r="C29" s="18" t="s">
        <v>92</v>
      </c>
      <c r="D29" s="11" t="s">
        <v>84</v>
      </c>
      <c r="E29" s="11" t="s">
        <v>94</v>
      </c>
      <c r="F29" s="11"/>
      <c r="G29" s="13">
        <f t="shared" si="1"/>
        <v>680559</v>
      </c>
      <c r="H29" s="13">
        <f t="shared" si="1"/>
        <v>680559</v>
      </c>
    </row>
    <row r="30" spans="1:8" ht="26.25">
      <c r="A30" s="11" t="s">
        <v>19</v>
      </c>
      <c r="B30" s="20" t="s">
        <v>87</v>
      </c>
      <c r="C30" s="18" t="s">
        <v>92</v>
      </c>
      <c r="D30" s="11" t="s">
        <v>84</v>
      </c>
      <c r="E30" s="11" t="s">
        <v>95</v>
      </c>
      <c r="F30" s="11"/>
      <c r="G30" s="13">
        <f t="shared" si="1"/>
        <v>680559</v>
      </c>
      <c r="H30" s="13">
        <f t="shared" si="1"/>
        <v>680559</v>
      </c>
    </row>
    <row r="31" spans="1:8" ht="15">
      <c r="A31" s="11" t="s">
        <v>108</v>
      </c>
      <c r="B31" s="20" t="s">
        <v>3</v>
      </c>
      <c r="C31" s="18" t="s">
        <v>92</v>
      </c>
      <c r="D31" s="11" t="s">
        <v>84</v>
      </c>
      <c r="E31" s="11" t="s">
        <v>95</v>
      </c>
      <c r="F31" s="11" t="s">
        <v>4</v>
      </c>
      <c r="G31" s="13">
        <f t="shared" si="1"/>
        <v>680559</v>
      </c>
      <c r="H31" s="13">
        <f t="shared" si="1"/>
        <v>680559</v>
      </c>
    </row>
    <row r="32" spans="1:8" ht="15">
      <c r="A32" s="11" t="s">
        <v>109</v>
      </c>
      <c r="B32" s="20" t="s">
        <v>15</v>
      </c>
      <c r="C32" s="18" t="s">
        <v>92</v>
      </c>
      <c r="D32" s="11" t="s">
        <v>84</v>
      </c>
      <c r="E32" s="11" t="s">
        <v>95</v>
      </c>
      <c r="F32" s="11" t="s">
        <v>14</v>
      </c>
      <c r="G32" s="13">
        <v>680559</v>
      </c>
      <c r="H32" s="13">
        <v>680559</v>
      </c>
    </row>
    <row r="33" spans="1:8" ht="15">
      <c r="A33" s="23" t="s">
        <v>110</v>
      </c>
      <c r="B33" s="24" t="s">
        <v>45</v>
      </c>
      <c r="C33" s="25" t="s">
        <v>92</v>
      </c>
      <c r="D33" s="23" t="s">
        <v>28</v>
      </c>
      <c r="E33" s="23"/>
      <c r="F33" s="23"/>
      <c r="G33" s="26">
        <f aca="true" t="shared" si="2" ref="G33:H35">G34</f>
        <v>1000</v>
      </c>
      <c r="H33" s="26">
        <f t="shared" si="2"/>
        <v>0</v>
      </c>
    </row>
    <row r="34" spans="1:8" ht="15">
      <c r="A34" s="11" t="s">
        <v>111</v>
      </c>
      <c r="B34" s="20" t="s">
        <v>90</v>
      </c>
      <c r="C34" s="18" t="s">
        <v>92</v>
      </c>
      <c r="D34" s="11" t="s">
        <v>28</v>
      </c>
      <c r="E34" s="11" t="s">
        <v>96</v>
      </c>
      <c r="F34" s="11"/>
      <c r="G34" s="13">
        <f t="shared" si="2"/>
        <v>1000</v>
      </c>
      <c r="H34" s="13">
        <f t="shared" si="2"/>
        <v>0</v>
      </c>
    </row>
    <row r="35" spans="1:8" ht="15">
      <c r="A35" s="11" t="s">
        <v>112</v>
      </c>
      <c r="B35" s="59" t="s">
        <v>59</v>
      </c>
      <c r="C35" s="18" t="s">
        <v>92</v>
      </c>
      <c r="D35" s="11" t="s">
        <v>28</v>
      </c>
      <c r="E35" s="11" t="s">
        <v>96</v>
      </c>
      <c r="F35" s="11" t="s">
        <v>60</v>
      </c>
      <c r="G35" s="13">
        <f t="shared" si="2"/>
        <v>1000</v>
      </c>
      <c r="H35" s="13">
        <f t="shared" si="2"/>
        <v>0</v>
      </c>
    </row>
    <row r="36" spans="1:8" ht="15">
      <c r="A36" s="11" t="s">
        <v>113</v>
      </c>
      <c r="B36" s="21" t="s">
        <v>0</v>
      </c>
      <c r="C36" s="18" t="s">
        <v>92</v>
      </c>
      <c r="D36" s="11" t="s">
        <v>28</v>
      </c>
      <c r="E36" s="11" t="s">
        <v>96</v>
      </c>
      <c r="F36" s="11" t="s">
        <v>13</v>
      </c>
      <c r="G36" s="13">
        <v>1000</v>
      </c>
      <c r="H36" s="13">
        <v>0</v>
      </c>
    </row>
    <row r="37" spans="1:8" ht="15">
      <c r="A37" s="23" t="s">
        <v>114</v>
      </c>
      <c r="B37" s="60" t="s">
        <v>25</v>
      </c>
      <c r="C37" s="25" t="s">
        <v>92</v>
      </c>
      <c r="D37" s="23" t="s">
        <v>29</v>
      </c>
      <c r="E37" s="23"/>
      <c r="F37" s="23"/>
      <c r="G37" s="26">
        <f>G38+G41</f>
        <v>53304</v>
      </c>
      <c r="H37" s="26">
        <f>H38+H41</f>
        <v>53304</v>
      </c>
    </row>
    <row r="38" spans="1:8" ht="41.25">
      <c r="A38" s="11" t="s">
        <v>20</v>
      </c>
      <c r="B38" s="21" t="s">
        <v>161</v>
      </c>
      <c r="C38" s="18" t="s">
        <v>92</v>
      </c>
      <c r="D38" s="11" t="s">
        <v>29</v>
      </c>
      <c r="E38" s="11" t="s">
        <v>106</v>
      </c>
      <c r="F38" s="11"/>
      <c r="G38" s="13">
        <f>G39</f>
        <v>3304</v>
      </c>
      <c r="H38" s="13">
        <f>H39</f>
        <v>3304</v>
      </c>
    </row>
    <row r="39" spans="1:8" ht="26.25">
      <c r="A39" s="11" t="s">
        <v>21</v>
      </c>
      <c r="B39" s="20" t="s">
        <v>55</v>
      </c>
      <c r="C39" s="18" t="s">
        <v>92</v>
      </c>
      <c r="D39" s="11" t="s">
        <v>29</v>
      </c>
      <c r="E39" s="11" t="s">
        <v>106</v>
      </c>
      <c r="F39" s="11" t="s">
        <v>56</v>
      </c>
      <c r="G39" s="13">
        <f>G40</f>
        <v>3304</v>
      </c>
      <c r="H39" s="13">
        <f>H40</f>
        <v>3304</v>
      </c>
    </row>
    <row r="40" spans="1:8" ht="26.25">
      <c r="A40" s="11" t="s">
        <v>119</v>
      </c>
      <c r="B40" s="20" t="s">
        <v>57</v>
      </c>
      <c r="C40" s="18" t="s">
        <v>92</v>
      </c>
      <c r="D40" s="11" t="s">
        <v>29</v>
      </c>
      <c r="E40" s="11" t="s">
        <v>106</v>
      </c>
      <c r="F40" s="11" t="s">
        <v>58</v>
      </c>
      <c r="G40" s="13">
        <v>3304</v>
      </c>
      <c r="H40" s="13">
        <v>3304</v>
      </c>
    </row>
    <row r="41" spans="1:8" ht="42.75" customHeight="1">
      <c r="A41" s="11" t="s">
        <v>120</v>
      </c>
      <c r="B41" s="21" t="s">
        <v>173</v>
      </c>
      <c r="C41" s="18" t="s">
        <v>92</v>
      </c>
      <c r="D41" s="11" t="s">
        <v>29</v>
      </c>
      <c r="E41" s="11" t="s">
        <v>172</v>
      </c>
      <c r="F41" s="11"/>
      <c r="G41" s="13">
        <f>G42</f>
        <v>50000</v>
      </c>
      <c r="H41" s="13">
        <f>H42</f>
        <v>50000</v>
      </c>
    </row>
    <row r="42" spans="1:8" ht="26.25">
      <c r="A42" s="11" t="s">
        <v>121</v>
      </c>
      <c r="B42" s="20" t="s">
        <v>55</v>
      </c>
      <c r="C42" s="18" t="s">
        <v>92</v>
      </c>
      <c r="D42" s="11" t="s">
        <v>29</v>
      </c>
      <c r="E42" s="11" t="s">
        <v>172</v>
      </c>
      <c r="F42" s="11" t="s">
        <v>56</v>
      </c>
      <c r="G42" s="13">
        <f>G43</f>
        <v>50000</v>
      </c>
      <c r="H42" s="13">
        <f>H43</f>
        <v>50000</v>
      </c>
    </row>
    <row r="43" spans="1:8" ht="26.25">
      <c r="A43" s="11" t="s">
        <v>122</v>
      </c>
      <c r="B43" s="20" t="s">
        <v>57</v>
      </c>
      <c r="C43" s="18" t="s">
        <v>92</v>
      </c>
      <c r="D43" s="11" t="s">
        <v>29</v>
      </c>
      <c r="E43" s="11" t="s">
        <v>172</v>
      </c>
      <c r="F43" s="11" t="s">
        <v>58</v>
      </c>
      <c r="G43" s="13">
        <v>50000</v>
      </c>
      <c r="H43" s="13">
        <v>50000</v>
      </c>
    </row>
    <row r="44" spans="1:8" ht="15">
      <c r="A44" s="23" t="s">
        <v>123</v>
      </c>
      <c r="B44" s="24" t="s">
        <v>162</v>
      </c>
      <c r="C44" s="25" t="s">
        <v>92</v>
      </c>
      <c r="D44" s="23" t="s">
        <v>30</v>
      </c>
      <c r="E44" s="23"/>
      <c r="F44" s="23"/>
      <c r="G44" s="26">
        <f aca="true" t="shared" si="3" ref="G44:H48">G45</f>
        <v>91377</v>
      </c>
      <c r="H44" s="26">
        <f t="shared" si="3"/>
        <v>91377</v>
      </c>
    </row>
    <row r="45" spans="1:8" ht="15">
      <c r="A45" s="23" t="s">
        <v>22</v>
      </c>
      <c r="B45" s="24" t="s">
        <v>5</v>
      </c>
      <c r="C45" s="25" t="s">
        <v>92</v>
      </c>
      <c r="D45" s="23" t="s">
        <v>31</v>
      </c>
      <c r="E45" s="23"/>
      <c r="F45" s="23"/>
      <c r="G45" s="26">
        <f t="shared" si="3"/>
        <v>91377</v>
      </c>
      <c r="H45" s="26">
        <f t="shared" si="3"/>
        <v>91377</v>
      </c>
    </row>
    <row r="46" spans="1:8" ht="26.25">
      <c r="A46" s="11" t="s">
        <v>124</v>
      </c>
      <c r="B46" s="20" t="s">
        <v>7</v>
      </c>
      <c r="C46" s="18" t="s">
        <v>92</v>
      </c>
      <c r="D46" s="11" t="s">
        <v>31</v>
      </c>
      <c r="E46" s="11" t="s">
        <v>94</v>
      </c>
      <c r="F46" s="11"/>
      <c r="G46" s="13">
        <f t="shared" si="3"/>
        <v>91377</v>
      </c>
      <c r="H46" s="13">
        <f t="shared" si="3"/>
        <v>91377</v>
      </c>
    </row>
    <row r="47" spans="1:8" ht="26.25">
      <c r="A47" s="11" t="s">
        <v>125</v>
      </c>
      <c r="B47" s="20" t="s">
        <v>168</v>
      </c>
      <c r="C47" s="18" t="s">
        <v>92</v>
      </c>
      <c r="D47" s="11" t="s">
        <v>31</v>
      </c>
      <c r="E47" s="11" t="s">
        <v>107</v>
      </c>
      <c r="F47" s="11"/>
      <c r="G47" s="13">
        <f>G48+G50</f>
        <v>91377</v>
      </c>
      <c r="H47" s="13">
        <f>H48+H50</f>
        <v>91377</v>
      </c>
    </row>
    <row r="48" spans="1:8" ht="66">
      <c r="A48" s="11" t="s">
        <v>37</v>
      </c>
      <c r="B48" s="20" t="s">
        <v>51</v>
      </c>
      <c r="C48" s="18" t="s">
        <v>92</v>
      </c>
      <c r="D48" s="11" t="s">
        <v>31</v>
      </c>
      <c r="E48" s="11" t="s">
        <v>107</v>
      </c>
      <c r="F48" s="11" t="s">
        <v>52</v>
      </c>
      <c r="G48" s="13">
        <f t="shared" si="3"/>
        <v>78740</v>
      </c>
      <c r="H48" s="13">
        <f t="shared" si="3"/>
        <v>78740</v>
      </c>
    </row>
    <row r="49" spans="1:8" ht="26.25">
      <c r="A49" s="11" t="s">
        <v>126</v>
      </c>
      <c r="B49" s="20" t="s">
        <v>53</v>
      </c>
      <c r="C49" s="18" t="s">
        <v>92</v>
      </c>
      <c r="D49" s="11" t="s">
        <v>31</v>
      </c>
      <c r="E49" s="11" t="s">
        <v>107</v>
      </c>
      <c r="F49" s="11" t="s">
        <v>54</v>
      </c>
      <c r="G49" s="13">
        <v>78740</v>
      </c>
      <c r="H49" s="13">
        <v>78740</v>
      </c>
    </row>
    <row r="50" spans="1:8" ht="26.25">
      <c r="A50" s="11" t="s">
        <v>127</v>
      </c>
      <c r="B50" s="20" t="s">
        <v>55</v>
      </c>
      <c r="C50" s="18" t="s">
        <v>92</v>
      </c>
      <c r="D50" s="11" t="s">
        <v>31</v>
      </c>
      <c r="E50" s="11" t="s">
        <v>107</v>
      </c>
      <c r="F50" s="11" t="s">
        <v>56</v>
      </c>
      <c r="G50" s="13">
        <f>G51</f>
        <v>12637</v>
      </c>
      <c r="H50" s="13">
        <f>H51</f>
        <v>12637</v>
      </c>
    </row>
    <row r="51" spans="1:8" ht="26.25">
      <c r="A51" s="11" t="s">
        <v>32</v>
      </c>
      <c r="B51" s="20" t="s">
        <v>57</v>
      </c>
      <c r="C51" s="18" t="s">
        <v>92</v>
      </c>
      <c r="D51" s="11" t="s">
        <v>31</v>
      </c>
      <c r="E51" s="11" t="s">
        <v>107</v>
      </c>
      <c r="F51" s="11" t="s">
        <v>58</v>
      </c>
      <c r="G51" s="13">
        <v>12637</v>
      </c>
      <c r="H51" s="13">
        <v>12637</v>
      </c>
    </row>
    <row r="52" spans="1:8" ht="15">
      <c r="A52" s="23" t="s">
        <v>128</v>
      </c>
      <c r="B52" s="24" t="s">
        <v>196</v>
      </c>
      <c r="C52" s="25" t="s">
        <v>92</v>
      </c>
      <c r="D52" s="23" t="s">
        <v>192</v>
      </c>
      <c r="E52" s="23"/>
      <c r="F52" s="23"/>
      <c r="G52" s="26">
        <f>G53</f>
        <v>67600</v>
      </c>
      <c r="H52" s="26">
        <f>H53</f>
        <v>67600</v>
      </c>
    </row>
    <row r="53" spans="1:8" ht="15">
      <c r="A53" s="23" t="s">
        <v>38</v>
      </c>
      <c r="B53" s="27" t="s">
        <v>194</v>
      </c>
      <c r="C53" s="25" t="s">
        <v>92</v>
      </c>
      <c r="D53" s="23" t="s">
        <v>195</v>
      </c>
      <c r="E53" s="23"/>
      <c r="F53" s="23"/>
      <c r="G53" s="26">
        <f aca="true" t="shared" si="4" ref="G53:H56">G54</f>
        <v>67600</v>
      </c>
      <c r="H53" s="26">
        <f t="shared" si="4"/>
        <v>67600</v>
      </c>
    </row>
    <row r="54" spans="1:8" ht="26.25">
      <c r="A54" s="11" t="s">
        <v>39</v>
      </c>
      <c r="B54" s="20" t="s">
        <v>89</v>
      </c>
      <c r="C54" s="18" t="s">
        <v>92</v>
      </c>
      <c r="D54" s="11" t="s">
        <v>195</v>
      </c>
      <c r="E54" s="11" t="s">
        <v>94</v>
      </c>
      <c r="F54" s="11"/>
      <c r="G54" s="13">
        <f t="shared" si="4"/>
        <v>67600</v>
      </c>
      <c r="H54" s="13">
        <f t="shared" si="4"/>
        <v>67600</v>
      </c>
    </row>
    <row r="55" spans="1:8" ht="26.25">
      <c r="A55" s="11" t="s">
        <v>129</v>
      </c>
      <c r="B55" s="20" t="s">
        <v>87</v>
      </c>
      <c r="C55" s="18" t="s">
        <v>92</v>
      </c>
      <c r="D55" s="11" t="s">
        <v>195</v>
      </c>
      <c r="E55" s="11" t="s">
        <v>197</v>
      </c>
      <c r="F55" s="11"/>
      <c r="G55" s="13">
        <f t="shared" si="4"/>
        <v>67600</v>
      </c>
      <c r="H55" s="13">
        <f t="shared" si="4"/>
        <v>67600</v>
      </c>
    </row>
    <row r="56" spans="1:8" ht="15">
      <c r="A56" s="11" t="s">
        <v>130</v>
      </c>
      <c r="B56" s="20" t="s">
        <v>3</v>
      </c>
      <c r="C56" s="18" t="s">
        <v>92</v>
      </c>
      <c r="D56" s="11" t="s">
        <v>195</v>
      </c>
      <c r="E56" s="11" t="s">
        <v>197</v>
      </c>
      <c r="F56" s="11" t="s">
        <v>4</v>
      </c>
      <c r="G56" s="13">
        <f t="shared" si="4"/>
        <v>67600</v>
      </c>
      <c r="H56" s="13">
        <f t="shared" si="4"/>
        <v>67600</v>
      </c>
    </row>
    <row r="57" spans="1:8" ht="15">
      <c r="A57" s="11" t="s">
        <v>131</v>
      </c>
      <c r="B57" s="20" t="s">
        <v>15</v>
      </c>
      <c r="C57" s="18" t="s">
        <v>92</v>
      </c>
      <c r="D57" s="11" t="s">
        <v>195</v>
      </c>
      <c r="E57" s="11" t="s">
        <v>197</v>
      </c>
      <c r="F57" s="11" t="s">
        <v>14</v>
      </c>
      <c r="G57" s="13">
        <v>67600</v>
      </c>
      <c r="H57" s="13">
        <v>67600</v>
      </c>
    </row>
    <row r="58" spans="1:8" ht="26.25">
      <c r="A58" s="23" t="s">
        <v>40</v>
      </c>
      <c r="B58" s="24" t="s">
        <v>17</v>
      </c>
      <c r="C58" s="25" t="s">
        <v>92</v>
      </c>
      <c r="D58" s="23" t="s">
        <v>33</v>
      </c>
      <c r="E58" s="23"/>
      <c r="F58" s="23"/>
      <c r="G58" s="26">
        <f aca="true" t="shared" si="5" ref="G58:H62">G59</f>
        <v>309913</v>
      </c>
      <c r="H58" s="26">
        <f t="shared" si="5"/>
        <v>309913</v>
      </c>
    </row>
    <row r="59" spans="1:8" ht="39">
      <c r="A59" s="23" t="s">
        <v>132</v>
      </c>
      <c r="B59" s="24" t="s">
        <v>198</v>
      </c>
      <c r="C59" s="25" t="s">
        <v>92</v>
      </c>
      <c r="D59" s="23" t="s">
        <v>174</v>
      </c>
      <c r="E59" s="23"/>
      <c r="F59" s="23"/>
      <c r="G59" s="26">
        <f>G60+G65</f>
        <v>309913</v>
      </c>
      <c r="H59" s="26">
        <f>H60+H65</f>
        <v>309913</v>
      </c>
    </row>
    <row r="60" spans="1:8" ht="39">
      <c r="A60" s="11" t="s">
        <v>133</v>
      </c>
      <c r="B60" s="22" t="s">
        <v>158</v>
      </c>
      <c r="C60" s="18" t="s">
        <v>92</v>
      </c>
      <c r="D60" s="11" t="s">
        <v>174</v>
      </c>
      <c r="E60" s="11" t="s">
        <v>97</v>
      </c>
      <c r="F60" s="11"/>
      <c r="G60" s="13">
        <f t="shared" si="5"/>
        <v>55158</v>
      </c>
      <c r="H60" s="13">
        <f t="shared" si="5"/>
        <v>55158</v>
      </c>
    </row>
    <row r="61" spans="1:8" ht="39">
      <c r="A61" s="11" t="s">
        <v>134</v>
      </c>
      <c r="B61" s="22" t="s">
        <v>175</v>
      </c>
      <c r="C61" s="18" t="s">
        <v>92</v>
      </c>
      <c r="D61" s="11" t="s">
        <v>174</v>
      </c>
      <c r="E61" s="11" t="s">
        <v>181</v>
      </c>
      <c r="F61" s="11"/>
      <c r="G61" s="13">
        <f>G62</f>
        <v>55158</v>
      </c>
      <c r="H61" s="13">
        <f>H62</f>
        <v>55158</v>
      </c>
    </row>
    <row r="62" spans="1:8" ht="26.25">
      <c r="A62" s="11" t="s">
        <v>135</v>
      </c>
      <c r="B62" s="20" t="s">
        <v>176</v>
      </c>
      <c r="C62" s="18" t="s">
        <v>92</v>
      </c>
      <c r="D62" s="11" t="s">
        <v>174</v>
      </c>
      <c r="E62" s="11" t="s">
        <v>180</v>
      </c>
      <c r="F62" s="11"/>
      <c r="G62" s="13">
        <f>G63</f>
        <v>55158</v>
      </c>
      <c r="H62" s="13">
        <f t="shared" si="5"/>
        <v>55158</v>
      </c>
    </row>
    <row r="63" spans="1:8" ht="26.25">
      <c r="A63" s="11" t="s">
        <v>136</v>
      </c>
      <c r="B63" s="20" t="s">
        <v>55</v>
      </c>
      <c r="C63" s="18" t="s">
        <v>92</v>
      </c>
      <c r="D63" s="11" t="s">
        <v>174</v>
      </c>
      <c r="E63" s="11" t="s">
        <v>180</v>
      </c>
      <c r="F63" s="11" t="s">
        <v>56</v>
      </c>
      <c r="G63" s="13">
        <f>G64</f>
        <v>55158</v>
      </c>
      <c r="H63" s="13">
        <f>H64</f>
        <v>55158</v>
      </c>
    </row>
    <row r="64" spans="1:8" ht="42.75" customHeight="1">
      <c r="A64" s="11" t="s">
        <v>137</v>
      </c>
      <c r="B64" s="20" t="s">
        <v>57</v>
      </c>
      <c r="C64" s="18" t="s">
        <v>92</v>
      </c>
      <c r="D64" s="11" t="s">
        <v>174</v>
      </c>
      <c r="E64" s="11" t="s">
        <v>180</v>
      </c>
      <c r="F64" s="11" t="s">
        <v>58</v>
      </c>
      <c r="G64" s="13">
        <v>55158</v>
      </c>
      <c r="H64" s="13">
        <v>55158</v>
      </c>
    </row>
    <row r="65" spans="1:8" ht="32.25" customHeight="1">
      <c r="A65" s="11" t="s">
        <v>138</v>
      </c>
      <c r="B65" s="20" t="s">
        <v>176</v>
      </c>
      <c r="C65" s="18" t="s">
        <v>92</v>
      </c>
      <c r="D65" s="11" t="s">
        <v>174</v>
      </c>
      <c r="E65" s="11" t="s">
        <v>207</v>
      </c>
      <c r="F65" s="11"/>
      <c r="G65" s="13">
        <f>G66</f>
        <v>254755</v>
      </c>
      <c r="H65" s="13">
        <f>H66</f>
        <v>254755</v>
      </c>
    </row>
    <row r="66" spans="1:8" ht="26.25">
      <c r="A66" s="11" t="s">
        <v>139</v>
      </c>
      <c r="B66" s="20" t="s">
        <v>55</v>
      </c>
      <c r="C66" s="18" t="s">
        <v>92</v>
      </c>
      <c r="D66" s="11" t="s">
        <v>174</v>
      </c>
      <c r="E66" s="11" t="s">
        <v>207</v>
      </c>
      <c r="F66" s="11" t="s">
        <v>56</v>
      </c>
      <c r="G66" s="13">
        <f>G67</f>
        <v>254755</v>
      </c>
      <c r="H66" s="13">
        <f>H67</f>
        <v>254755</v>
      </c>
    </row>
    <row r="67" spans="1:8" ht="26.25">
      <c r="A67" s="11" t="s">
        <v>140</v>
      </c>
      <c r="B67" s="20" t="s">
        <v>57</v>
      </c>
      <c r="C67" s="18" t="s">
        <v>92</v>
      </c>
      <c r="D67" s="11" t="s">
        <v>174</v>
      </c>
      <c r="E67" s="11" t="s">
        <v>207</v>
      </c>
      <c r="F67" s="11" t="s">
        <v>58</v>
      </c>
      <c r="G67" s="13">
        <v>254755</v>
      </c>
      <c r="H67" s="13">
        <v>254755</v>
      </c>
    </row>
    <row r="68" spans="1:8" ht="15">
      <c r="A68" s="23" t="s">
        <v>141</v>
      </c>
      <c r="B68" s="24" t="s">
        <v>163</v>
      </c>
      <c r="C68" s="25" t="s">
        <v>92</v>
      </c>
      <c r="D68" s="23" t="s">
        <v>65</v>
      </c>
      <c r="E68" s="23"/>
      <c r="F68" s="23"/>
      <c r="G68" s="26">
        <f aca="true" t="shared" si="6" ref="G68:H73">G69</f>
        <v>389638.05</v>
      </c>
      <c r="H68" s="26">
        <f t="shared" si="6"/>
        <v>389638.05000000005</v>
      </c>
    </row>
    <row r="69" spans="1:8" ht="15">
      <c r="A69" s="23" t="s">
        <v>142</v>
      </c>
      <c r="B69" s="24" t="s">
        <v>11</v>
      </c>
      <c r="C69" s="25" t="s">
        <v>92</v>
      </c>
      <c r="D69" s="23" t="s">
        <v>6</v>
      </c>
      <c r="E69" s="23"/>
      <c r="F69" s="23"/>
      <c r="G69" s="26">
        <f t="shared" si="6"/>
        <v>389638.05</v>
      </c>
      <c r="H69" s="26">
        <f t="shared" si="6"/>
        <v>389638.05000000005</v>
      </c>
    </row>
    <row r="70" spans="1:8" ht="39">
      <c r="A70" s="11" t="s">
        <v>143</v>
      </c>
      <c r="B70" s="22" t="s">
        <v>156</v>
      </c>
      <c r="C70" s="18" t="s">
        <v>92</v>
      </c>
      <c r="D70" s="11" t="s">
        <v>6</v>
      </c>
      <c r="E70" s="11" t="s">
        <v>97</v>
      </c>
      <c r="F70" s="11"/>
      <c r="G70" s="13">
        <f>G71</f>
        <v>389638.05</v>
      </c>
      <c r="H70" s="13">
        <f t="shared" si="6"/>
        <v>389638.05000000005</v>
      </c>
    </row>
    <row r="71" spans="1:8" ht="39">
      <c r="A71" s="11" t="s">
        <v>144</v>
      </c>
      <c r="B71" s="20" t="s">
        <v>10</v>
      </c>
      <c r="C71" s="18" t="s">
        <v>92</v>
      </c>
      <c r="D71" s="11" t="s">
        <v>6</v>
      </c>
      <c r="E71" s="11" t="s">
        <v>98</v>
      </c>
      <c r="F71" s="11"/>
      <c r="G71" s="13">
        <f>G72+G75+G78</f>
        <v>389638.05</v>
      </c>
      <c r="H71" s="13">
        <f>H72+H75+H78</f>
        <v>389638.05000000005</v>
      </c>
    </row>
    <row r="72" spans="1:8" ht="26.25">
      <c r="A72" s="11" t="s">
        <v>145</v>
      </c>
      <c r="B72" s="20" t="s">
        <v>160</v>
      </c>
      <c r="C72" s="18" t="s">
        <v>92</v>
      </c>
      <c r="D72" s="11" t="s">
        <v>6</v>
      </c>
      <c r="E72" s="11" t="s">
        <v>99</v>
      </c>
      <c r="F72" s="11"/>
      <c r="G72" s="13">
        <f t="shared" si="6"/>
        <v>248402.32</v>
      </c>
      <c r="H72" s="13">
        <f t="shared" si="6"/>
        <v>248402.32</v>
      </c>
    </row>
    <row r="73" spans="1:8" ht="26.25">
      <c r="A73" s="11" t="s">
        <v>146</v>
      </c>
      <c r="B73" s="20" t="s">
        <v>55</v>
      </c>
      <c r="C73" s="18" t="s">
        <v>92</v>
      </c>
      <c r="D73" s="11" t="s">
        <v>6</v>
      </c>
      <c r="E73" s="11" t="s">
        <v>99</v>
      </c>
      <c r="F73" s="11" t="s">
        <v>56</v>
      </c>
      <c r="G73" s="13">
        <f t="shared" si="6"/>
        <v>248402.32</v>
      </c>
      <c r="H73" s="13">
        <f t="shared" si="6"/>
        <v>248402.32</v>
      </c>
    </row>
    <row r="74" spans="1:8" ht="26.25">
      <c r="A74" s="11" t="s">
        <v>147</v>
      </c>
      <c r="B74" s="20" t="s">
        <v>57</v>
      </c>
      <c r="C74" s="18" t="s">
        <v>92</v>
      </c>
      <c r="D74" s="11" t="s">
        <v>6</v>
      </c>
      <c r="E74" s="11" t="s">
        <v>99</v>
      </c>
      <c r="F74" s="11" t="s">
        <v>58</v>
      </c>
      <c r="G74" s="13">
        <v>248402.32</v>
      </c>
      <c r="H74" s="13">
        <v>248402.32</v>
      </c>
    </row>
    <row r="75" spans="1:8" ht="39">
      <c r="A75" s="11" t="s">
        <v>148</v>
      </c>
      <c r="B75" s="20" t="s">
        <v>156</v>
      </c>
      <c r="C75" s="18" t="s">
        <v>92</v>
      </c>
      <c r="D75" s="11" t="s">
        <v>6</v>
      </c>
      <c r="E75" s="11" t="s">
        <v>222</v>
      </c>
      <c r="F75" s="11"/>
      <c r="G75" s="13">
        <f aca="true" t="shared" si="7" ref="G75:H79">G76</f>
        <v>141235.72999999998</v>
      </c>
      <c r="H75" s="13">
        <f t="shared" si="7"/>
        <v>141235.73</v>
      </c>
    </row>
    <row r="76" spans="1:8" ht="26.25">
      <c r="A76" s="11" t="s">
        <v>149</v>
      </c>
      <c r="B76" s="20" t="s">
        <v>55</v>
      </c>
      <c r="C76" s="18" t="s">
        <v>92</v>
      </c>
      <c r="D76" s="11" t="s">
        <v>6</v>
      </c>
      <c r="E76" s="11" t="s">
        <v>222</v>
      </c>
      <c r="F76" s="11" t="s">
        <v>56</v>
      </c>
      <c r="G76" s="13">
        <f t="shared" si="7"/>
        <v>141235.72999999998</v>
      </c>
      <c r="H76" s="13">
        <f t="shared" si="7"/>
        <v>141235.73</v>
      </c>
    </row>
    <row r="77" spans="1:8" ht="26.25">
      <c r="A77" s="11" t="s">
        <v>150</v>
      </c>
      <c r="B77" s="20" t="s">
        <v>57</v>
      </c>
      <c r="C77" s="18" t="s">
        <v>92</v>
      </c>
      <c r="D77" s="11" t="s">
        <v>6</v>
      </c>
      <c r="E77" s="11" t="s">
        <v>222</v>
      </c>
      <c r="F77" s="11" t="s">
        <v>58</v>
      </c>
      <c r="G77" s="13">
        <f>66262.73+74973</f>
        <v>141235.72999999998</v>
      </c>
      <c r="H77" s="13">
        <v>141235.73</v>
      </c>
    </row>
    <row r="78" spans="1:8" ht="39" hidden="1">
      <c r="A78" s="11" t="s">
        <v>148</v>
      </c>
      <c r="B78" s="20" t="s">
        <v>156</v>
      </c>
      <c r="C78" s="18" t="s">
        <v>92</v>
      </c>
      <c r="D78" s="11" t="s">
        <v>6</v>
      </c>
      <c r="E78" s="11" t="s">
        <v>191</v>
      </c>
      <c r="F78" s="11"/>
      <c r="G78" s="13">
        <f t="shared" si="7"/>
        <v>0</v>
      </c>
      <c r="H78" s="13">
        <f t="shared" si="7"/>
        <v>0</v>
      </c>
    </row>
    <row r="79" spans="1:8" ht="26.25" hidden="1">
      <c r="A79" s="11" t="s">
        <v>149</v>
      </c>
      <c r="B79" s="20" t="s">
        <v>55</v>
      </c>
      <c r="C79" s="18" t="s">
        <v>92</v>
      </c>
      <c r="D79" s="11" t="s">
        <v>6</v>
      </c>
      <c r="E79" s="11" t="s">
        <v>191</v>
      </c>
      <c r="F79" s="11" t="s">
        <v>56</v>
      </c>
      <c r="G79" s="13">
        <f t="shared" si="7"/>
        <v>0</v>
      </c>
      <c r="H79" s="13">
        <f t="shared" si="7"/>
        <v>0</v>
      </c>
    </row>
    <row r="80" spans="1:8" ht="26.25" hidden="1">
      <c r="A80" s="11" t="s">
        <v>150</v>
      </c>
      <c r="B80" s="20" t="s">
        <v>57</v>
      </c>
      <c r="C80" s="18" t="s">
        <v>92</v>
      </c>
      <c r="D80" s="11" t="s">
        <v>6</v>
      </c>
      <c r="E80" s="11" t="s">
        <v>191</v>
      </c>
      <c r="F80" s="11" t="s">
        <v>58</v>
      </c>
      <c r="G80" s="13">
        <v>0</v>
      </c>
      <c r="H80" s="13">
        <v>0</v>
      </c>
    </row>
    <row r="81" spans="1:8" ht="15">
      <c r="A81" s="23" t="s">
        <v>151</v>
      </c>
      <c r="B81" s="24" t="s">
        <v>164</v>
      </c>
      <c r="C81" s="25" t="s">
        <v>92</v>
      </c>
      <c r="D81" s="23" t="s">
        <v>86</v>
      </c>
      <c r="E81" s="23"/>
      <c r="F81" s="23"/>
      <c r="G81" s="26">
        <f aca="true" t="shared" si="8" ref="G81:H83">G82</f>
        <v>584975.75</v>
      </c>
      <c r="H81" s="26">
        <f t="shared" si="8"/>
        <v>579429.56</v>
      </c>
    </row>
    <row r="82" spans="1:8" ht="15">
      <c r="A82" s="23" t="s">
        <v>152</v>
      </c>
      <c r="B82" s="24" t="s">
        <v>9</v>
      </c>
      <c r="C82" s="25" t="s">
        <v>92</v>
      </c>
      <c r="D82" s="23" t="s">
        <v>8</v>
      </c>
      <c r="E82" s="23"/>
      <c r="F82" s="23"/>
      <c r="G82" s="26">
        <f t="shared" si="8"/>
        <v>584975.75</v>
      </c>
      <c r="H82" s="26">
        <f t="shared" si="8"/>
        <v>579429.56</v>
      </c>
    </row>
    <row r="83" spans="1:8" ht="39">
      <c r="A83" s="11" t="s">
        <v>153</v>
      </c>
      <c r="B83" s="22" t="s">
        <v>156</v>
      </c>
      <c r="C83" s="18" t="s">
        <v>92</v>
      </c>
      <c r="D83" s="11" t="s">
        <v>8</v>
      </c>
      <c r="E83" s="11" t="s">
        <v>97</v>
      </c>
      <c r="F83" s="11"/>
      <c r="G83" s="13">
        <f t="shared" si="8"/>
        <v>584975.75</v>
      </c>
      <c r="H83" s="13">
        <f t="shared" si="8"/>
        <v>579429.56</v>
      </c>
    </row>
    <row r="84" spans="1:8" ht="42">
      <c r="A84" s="11" t="s">
        <v>154</v>
      </c>
      <c r="B84" s="57" t="s">
        <v>12</v>
      </c>
      <c r="C84" s="18" t="s">
        <v>92</v>
      </c>
      <c r="D84" s="11" t="s">
        <v>8</v>
      </c>
      <c r="E84" s="11" t="s">
        <v>100</v>
      </c>
      <c r="F84" s="11"/>
      <c r="G84" s="13">
        <f>G85+G88+G91+G94+G97</f>
        <v>584975.75</v>
      </c>
      <c r="H84" s="13">
        <f>H85+H88+H91+H94+H97</f>
        <v>579429.56</v>
      </c>
    </row>
    <row r="85" spans="1:8" ht="15">
      <c r="A85" s="11" t="s">
        <v>155</v>
      </c>
      <c r="B85" s="58" t="s">
        <v>166</v>
      </c>
      <c r="C85" s="18" t="s">
        <v>92</v>
      </c>
      <c r="D85" s="11" t="s">
        <v>8</v>
      </c>
      <c r="E85" s="18" t="s">
        <v>103</v>
      </c>
      <c r="F85" s="11"/>
      <c r="G85" s="13">
        <f>G86</f>
        <v>344020</v>
      </c>
      <c r="H85" s="13">
        <f>H86</f>
        <v>344020</v>
      </c>
    </row>
    <row r="86" spans="1:8" ht="26.25">
      <c r="A86" s="11" t="s">
        <v>169</v>
      </c>
      <c r="B86" s="20" t="s">
        <v>55</v>
      </c>
      <c r="C86" s="18" t="s">
        <v>92</v>
      </c>
      <c r="D86" s="11" t="s">
        <v>8</v>
      </c>
      <c r="E86" s="18" t="s">
        <v>103</v>
      </c>
      <c r="F86" s="11" t="s">
        <v>56</v>
      </c>
      <c r="G86" s="13">
        <f>G87</f>
        <v>344020</v>
      </c>
      <c r="H86" s="13">
        <f>H87</f>
        <v>344020</v>
      </c>
    </row>
    <row r="87" spans="1:8" ht="26.25">
      <c r="A87" s="11" t="s">
        <v>170</v>
      </c>
      <c r="B87" s="20" t="s">
        <v>57</v>
      </c>
      <c r="C87" s="18" t="s">
        <v>92</v>
      </c>
      <c r="D87" s="11" t="s">
        <v>8</v>
      </c>
      <c r="E87" s="18" t="s">
        <v>103</v>
      </c>
      <c r="F87" s="11" t="s">
        <v>58</v>
      </c>
      <c r="G87" s="13">
        <v>344020</v>
      </c>
      <c r="H87" s="13">
        <v>344020</v>
      </c>
    </row>
    <row r="88" spans="1:8" ht="15">
      <c r="A88" s="11" t="s">
        <v>171</v>
      </c>
      <c r="B88" s="58" t="s">
        <v>165</v>
      </c>
      <c r="C88" s="18" t="s">
        <v>92</v>
      </c>
      <c r="D88" s="11" t="s">
        <v>8</v>
      </c>
      <c r="E88" s="18" t="s">
        <v>104</v>
      </c>
      <c r="F88" s="11"/>
      <c r="G88" s="13">
        <f>G89</f>
        <v>3000</v>
      </c>
      <c r="H88" s="13">
        <f>H89</f>
        <v>3000</v>
      </c>
    </row>
    <row r="89" spans="1:8" ht="26.25">
      <c r="A89" s="11" t="s">
        <v>184</v>
      </c>
      <c r="B89" s="20" t="s">
        <v>55</v>
      </c>
      <c r="C89" s="18" t="s">
        <v>92</v>
      </c>
      <c r="D89" s="11" t="s">
        <v>8</v>
      </c>
      <c r="E89" s="18" t="s">
        <v>104</v>
      </c>
      <c r="F89" s="11" t="s">
        <v>56</v>
      </c>
      <c r="G89" s="13">
        <f>G90</f>
        <v>3000</v>
      </c>
      <c r="H89" s="13">
        <f>H90</f>
        <v>3000</v>
      </c>
    </row>
    <row r="90" spans="1:8" ht="26.25">
      <c r="A90" s="11" t="s">
        <v>185</v>
      </c>
      <c r="B90" s="20" t="s">
        <v>57</v>
      </c>
      <c r="C90" s="18" t="s">
        <v>92</v>
      </c>
      <c r="D90" s="11" t="s">
        <v>8</v>
      </c>
      <c r="E90" s="18" t="s">
        <v>104</v>
      </c>
      <c r="F90" s="11" t="s">
        <v>58</v>
      </c>
      <c r="G90" s="13">
        <v>3000</v>
      </c>
      <c r="H90" s="13">
        <v>3000</v>
      </c>
    </row>
    <row r="91" spans="1:8" ht="15">
      <c r="A91" s="11" t="s">
        <v>186</v>
      </c>
      <c r="B91" s="58" t="s">
        <v>167</v>
      </c>
      <c r="C91" s="18" t="s">
        <v>92</v>
      </c>
      <c r="D91" s="11" t="s">
        <v>8</v>
      </c>
      <c r="E91" s="18" t="s">
        <v>105</v>
      </c>
      <c r="F91" s="11"/>
      <c r="G91" s="13">
        <f aca="true" t="shared" si="9" ref="G91:H98">G92</f>
        <v>210505.75</v>
      </c>
      <c r="H91" s="13">
        <f t="shared" si="9"/>
        <v>204959.56</v>
      </c>
    </row>
    <row r="92" spans="1:8" ht="26.25">
      <c r="A92" s="11" t="s">
        <v>187</v>
      </c>
      <c r="B92" s="20" t="s">
        <v>55</v>
      </c>
      <c r="C92" s="18" t="s">
        <v>92</v>
      </c>
      <c r="D92" s="11" t="s">
        <v>8</v>
      </c>
      <c r="E92" s="18" t="s">
        <v>105</v>
      </c>
      <c r="F92" s="11" t="s">
        <v>56</v>
      </c>
      <c r="G92" s="13">
        <f t="shared" si="9"/>
        <v>210505.75</v>
      </c>
      <c r="H92" s="13">
        <f t="shared" si="9"/>
        <v>204959.56</v>
      </c>
    </row>
    <row r="93" spans="1:8" ht="26.25">
      <c r="A93" s="11" t="s">
        <v>188</v>
      </c>
      <c r="B93" s="20" t="s">
        <v>57</v>
      </c>
      <c r="C93" s="18" t="s">
        <v>92</v>
      </c>
      <c r="D93" s="11" t="s">
        <v>8</v>
      </c>
      <c r="E93" s="18" t="s">
        <v>105</v>
      </c>
      <c r="F93" s="11" t="s">
        <v>58</v>
      </c>
      <c r="G93" s="13">
        <v>210505.75</v>
      </c>
      <c r="H93" s="13">
        <v>204959.56</v>
      </c>
    </row>
    <row r="94" spans="1:8" ht="27">
      <c r="A94" s="11" t="s">
        <v>189</v>
      </c>
      <c r="B94" s="58" t="s">
        <v>212</v>
      </c>
      <c r="C94" s="18" t="s">
        <v>92</v>
      </c>
      <c r="D94" s="11" t="s">
        <v>8</v>
      </c>
      <c r="E94" s="18" t="s">
        <v>208</v>
      </c>
      <c r="F94" s="11"/>
      <c r="G94" s="13">
        <f t="shared" si="9"/>
        <v>27450</v>
      </c>
      <c r="H94" s="13">
        <f t="shared" si="9"/>
        <v>27450</v>
      </c>
    </row>
    <row r="95" spans="1:8" ht="26.25">
      <c r="A95" s="11" t="s">
        <v>218</v>
      </c>
      <c r="B95" s="20" t="s">
        <v>55</v>
      </c>
      <c r="C95" s="18" t="s">
        <v>92</v>
      </c>
      <c r="D95" s="11" t="s">
        <v>8</v>
      </c>
      <c r="E95" s="18" t="s">
        <v>209</v>
      </c>
      <c r="F95" s="11" t="s">
        <v>56</v>
      </c>
      <c r="G95" s="13">
        <f t="shared" si="9"/>
        <v>27450</v>
      </c>
      <c r="H95" s="13">
        <f t="shared" si="9"/>
        <v>27450</v>
      </c>
    </row>
    <row r="96" spans="1:8" ht="26.25">
      <c r="A96" s="11" t="s">
        <v>219</v>
      </c>
      <c r="B96" s="20" t="s">
        <v>57</v>
      </c>
      <c r="C96" s="18" t="s">
        <v>92</v>
      </c>
      <c r="D96" s="11" t="s">
        <v>8</v>
      </c>
      <c r="E96" s="18" t="s">
        <v>209</v>
      </c>
      <c r="F96" s="11" t="s">
        <v>58</v>
      </c>
      <c r="G96" s="13">
        <v>27450</v>
      </c>
      <c r="H96" s="13">
        <v>27450</v>
      </c>
    </row>
    <row r="97" spans="1:8" ht="15" hidden="1">
      <c r="A97" s="11" t="s">
        <v>186</v>
      </c>
      <c r="B97" s="58" t="s">
        <v>213</v>
      </c>
      <c r="C97" s="18" t="s">
        <v>92</v>
      </c>
      <c r="D97" s="11" t="s">
        <v>8</v>
      </c>
      <c r="E97" s="18" t="s">
        <v>210</v>
      </c>
      <c r="F97" s="11"/>
      <c r="G97" s="13">
        <f t="shared" si="9"/>
        <v>0</v>
      </c>
      <c r="H97" s="13">
        <f t="shared" si="9"/>
        <v>0</v>
      </c>
    </row>
    <row r="98" spans="1:8" ht="26.25" hidden="1">
      <c r="A98" s="11" t="s">
        <v>187</v>
      </c>
      <c r="B98" s="20" t="s">
        <v>55</v>
      </c>
      <c r="C98" s="18" t="s">
        <v>92</v>
      </c>
      <c r="D98" s="11" t="s">
        <v>8</v>
      </c>
      <c r="E98" s="18" t="s">
        <v>210</v>
      </c>
      <c r="F98" s="11" t="s">
        <v>56</v>
      </c>
      <c r="G98" s="13">
        <f t="shared" si="9"/>
        <v>0</v>
      </c>
      <c r="H98" s="13">
        <f t="shared" si="9"/>
        <v>0</v>
      </c>
    </row>
    <row r="99" spans="1:8" ht="26.25" hidden="1">
      <c r="A99" s="11" t="s">
        <v>188</v>
      </c>
      <c r="B99" s="20" t="s">
        <v>57</v>
      </c>
      <c r="C99" s="18" t="s">
        <v>92</v>
      </c>
      <c r="D99" s="11" t="s">
        <v>8</v>
      </c>
      <c r="E99" s="18" t="s">
        <v>211</v>
      </c>
      <c r="F99" s="11" t="s">
        <v>58</v>
      </c>
      <c r="G99" s="13"/>
      <c r="H99" s="13">
        <v>0</v>
      </c>
    </row>
    <row r="100" spans="1:8" ht="15">
      <c r="A100" s="23" t="s">
        <v>199</v>
      </c>
      <c r="B100" s="24" t="s">
        <v>61</v>
      </c>
      <c r="C100" s="25" t="s">
        <v>92</v>
      </c>
      <c r="D100" s="23" t="s">
        <v>27</v>
      </c>
      <c r="E100" s="23"/>
      <c r="F100" s="23"/>
      <c r="G100" s="26">
        <f>G101</f>
        <v>25000</v>
      </c>
      <c r="H100" s="26">
        <f>H101</f>
        <v>25000</v>
      </c>
    </row>
    <row r="101" spans="1:8" ht="15">
      <c r="A101" s="23" t="s">
        <v>200</v>
      </c>
      <c r="B101" s="27" t="s">
        <v>221</v>
      </c>
      <c r="C101" s="25" t="s">
        <v>92</v>
      </c>
      <c r="D101" s="23" t="s">
        <v>220</v>
      </c>
      <c r="E101" s="23"/>
      <c r="F101" s="23"/>
      <c r="G101" s="26">
        <f aca="true" t="shared" si="10" ref="G101:H105">G102</f>
        <v>25000</v>
      </c>
      <c r="H101" s="26">
        <f t="shared" si="10"/>
        <v>25000</v>
      </c>
    </row>
    <row r="102" spans="1:8" ht="39">
      <c r="A102" s="11" t="s">
        <v>201</v>
      </c>
      <c r="B102" s="20" t="s">
        <v>157</v>
      </c>
      <c r="C102" s="18" t="s">
        <v>92</v>
      </c>
      <c r="D102" s="11" t="s">
        <v>220</v>
      </c>
      <c r="E102" s="11" t="s">
        <v>97</v>
      </c>
      <c r="F102" s="11"/>
      <c r="G102" s="13">
        <f t="shared" si="10"/>
        <v>25000</v>
      </c>
      <c r="H102" s="13">
        <f t="shared" si="10"/>
        <v>25000</v>
      </c>
    </row>
    <row r="103" spans="1:8" ht="26.25">
      <c r="A103" s="11" t="s">
        <v>202</v>
      </c>
      <c r="B103" s="20" t="s">
        <v>159</v>
      </c>
      <c r="C103" s="18" t="s">
        <v>92</v>
      </c>
      <c r="D103" s="11" t="s">
        <v>220</v>
      </c>
      <c r="E103" s="11" t="s">
        <v>101</v>
      </c>
      <c r="F103" s="11"/>
      <c r="G103" s="13">
        <f t="shared" si="10"/>
        <v>25000</v>
      </c>
      <c r="H103" s="13">
        <f t="shared" si="10"/>
        <v>25000</v>
      </c>
    </row>
    <row r="104" spans="1:8" ht="26.25">
      <c r="A104" s="11" t="s">
        <v>203</v>
      </c>
      <c r="B104" s="20" t="s">
        <v>1</v>
      </c>
      <c r="C104" s="18" t="s">
        <v>92</v>
      </c>
      <c r="D104" s="11" t="s">
        <v>220</v>
      </c>
      <c r="E104" s="11" t="s">
        <v>102</v>
      </c>
      <c r="F104" s="11"/>
      <c r="G104" s="13">
        <f t="shared" si="10"/>
        <v>25000</v>
      </c>
      <c r="H104" s="13">
        <f t="shared" si="10"/>
        <v>25000</v>
      </c>
    </row>
    <row r="105" spans="1:8" ht="26.25">
      <c r="A105" s="11" t="s">
        <v>204</v>
      </c>
      <c r="B105" s="20" t="s">
        <v>55</v>
      </c>
      <c r="C105" s="18" t="s">
        <v>92</v>
      </c>
      <c r="D105" s="11" t="s">
        <v>220</v>
      </c>
      <c r="E105" s="11" t="s">
        <v>102</v>
      </c>
      <c r="F105" s="11" t="s">
        <v>56</v>
      </c>
      <c r="G105" s="13">
        <f t="shared" si="10"/>
        <v>25000</v>
      </c>
      <c r="H105" s="13">
        <f t="shared" si="10"/>
        <v>25000</v>
      </c>
    </row>
    <row r="106" spans="1:8" ht="26.25">
      <c r="A106" s="11" t="s">
        <v>223</v>
      </c>
      <c r="B106" s="20" t="s">
        <v>57</v>
      </c>
      <c r="C106" s="18" t="s">
        <v>92</v>
      </c>
      <c r="D106" s="11" t="s">
        <v>220</v>
      </c>
      <c r="E106" s="11" t="s">
        <v>102</v>
      </c>
      <c r="F106" s="11" t="s">
        <v>58</v>
      </c>
      <c r="G106" s="13">
        <v>25000</v>
      </c>
      <c r="H106" s="13">
        <v>25000</v>
      </c>
    </row>
    <row r="107" spans="1:8" ht="15" hidden="1">
      <c r="A107" s="23" t="s">
        <v>224</v>
      </c>
      <c r="B107" s="17" t="s">
        <v>217</v>
      </c>
      <c r="C107" s="18"/>
      <c r="D107" s="18"/>
      <c r="E107" s="18"/>
      <c r="F107" s="18"/>
      <c r="G107" s="19">
        <v>0</v>
      </c>
      <c r="H107" s="19">
        <v>0</v>
      </c>
    </row>
    <row r="108" spans="1:8" ht="15">
      <c r="A108" s="23" t="s">
        <v>224</v>
      </c>
      <c r="B108" s="17" t="s">
        <v>16</v>
      </c>
      <c r="C108" s="18"/>
      <c r="D108" s="18"/>
      <c r="E108" s="18"/>
      <c r="F108" s="18"/>
      <c r="G108" s="19">
        <f>G13+G44+G58+G68+G81+G100+G52</f>
        <v>5890684.499999999</v>
      </c>
      <c r="H108" s="19">
        <f>H13+H44+H58+H68+H81+H100+H107+H52</f>
        <v>5856867.799999999</v>
      </c>
    </row>
    <row r="110" ht="15">
      <c r="G110" s="5"/>
    </row>
  </sheetData>
  <sheetProtection/>
  <mergeCells count="1">
    <mergeCell ref="A7:H7"/>
  </mergeCells>
  <printOptions/>
  <pageMargins left="0.1968503937007874" right="0.1968503937007874" top="0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2022-12-28T07:43:50Z</cp:lastPrinted>
  <dcterms:created xsi:type="dcterms:W3CDTF">2007-10-12T08:23:45Z</dcterms:created>
  <dcterms:modified xsi:type="dcterms:W3CDTF">2023-03-16T08:28:48Z</dcterms:modified>
  <cp:category/>
  <cp:version/>
  <cp:contentType/>
  <cp:contentStatus/>
</cp:coreProperties>
</file>